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372" windowHeight="8472" activeTab="0"/>
  </bookViews>
  <sheets>
    <sheet name="TempToAnalogLED" sheetId="1" r:id="rId1"/>
  </sheets>
  <definedNames>
    <definedName name="range">'TempToAnalogLED'!$B$7</definedName>
    <definedName name="start">'TempToAnalogLED'!$B$6</definedName>
    <definedName name="tmp">'TempToAnalogLED'!$B$8</definedName>
  </definedNames>
  <calcPr fullCalcOnLoad="1"/>
</workbook>
</file>

<file path=xl/sharedStrings.xml><?xml version="1.0" encoding="utf-8"?>
<sst xmlns="http://schemas.openxmlformats.org/spreadsheetml/2006/main" count="17" uniqueCount="14">
  <si>
    <t>start</t>
  </si>
  <si>
    <t>range</t>
  </si>
  <si>
    <t>tmp</t>
  </si>
  <si>
    <t>Middle</t>
  </si>
  <si>
    <t>Start Green</t>
  </si>
  <si>
    <t>End Green</t>
  </si>
  <si>
    <t>Red</t>
  </si>
  <si>
    <t>Green</t>
  </si>
  <si>
    <t>Blue</t>
  </si>
  <si>
    <t>Version 2</t>
  </si>
  <si>
    <t>Calculating a color value for a temperature range</t>
  </si>
  <si>
    <t>Arduino project by Silvia Rothen, rothen ecotronics, Bern, Switzerland</t>
  </si>
  <si>
    <t>www.ecotronics.ch</t>
  </si>
  <si>
    <t>http://ecotronics.ch.honorius.sui-inter.net/wordpress/category/physical-computing/arduino/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</si>
</sst>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7" fillId="0" borderId="0" xfId="46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tronics.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pane xSplit="1" ySplit="14" topLeftCell="B5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1" sqref="H41"/>
    </sheetView>
  </sheetViews>
  <sheetFormatPr defaultColWidth="11.421875" defaultRowHeight="15"/>
  <sheetData>
    <row r="1" ht="18">
      <c r="A1" s="4" t="s">
        <v>10</v>
      </c>
    </row>
    <row r="2" ht="14.25">
      <c r="A2" t="s">
        <v>11</v>
      </c>
    </row>
    <row r="3" ht="14.25">
      <c r="A3" s="3" t="s">
        <v>12</v>
      </c>
    </row>
    <row r="4" ht="14.25">
      <c r="A4" s="3" t="s">
        <v>13</v>
      </c>
    </row>
    <row r="6" spans="1:2" ht="14.25">
      <c r="A6" t="s">
        <v>0</v>
      </c>
      <c r="B6">
        <v>-15</v>
      </c>
    </row>
    <row r="7" spans="1:2" ht="14.25">
      <c r="A7" t="s">
        <v>1</v>
      </c>
      <c r="B7">
        <v>50</v>
      </c>
    </row>
    <row r="8" spans="1:2" ht="14.25">
      <c r="A8" t="s">
        <v>2</v>
      </c>
      <c r="B8">
        <f>2*255/range</f>
        <v>10.2</v>
      </c>
    </row>
    <row r="9" spans="1:2" ht="14.25">
      <c r="A9" t="s">
        <v>4</v>
      </c>
      <c r="B9" s="1">
        <f>start+(range/4)</f>
        <v>-2.5</v>
      </c>
    </row>
    <row r="10" spans="1:2" ht="14.25">
      <c r="A10" t="s">
        <v>3</v>
      </c>
      <c r="B10" s="1">
        <f>start+(range/2)</f>
        <v>10</v>
      </c>
    </row>
    <row r="11" spans="1:2" ht="14.25">
      <c r="A11" t="s">
        <v>5</v>
      </c>
      <c r="B11" s="1">
        <f>start+3*(range/4)</f>
        <v>22.5</v>
      </c>
    </row>
    <row r="12" ht="14.25">
      <c r="B12" s="1"/>
    </row>
    <row r="13" spans="2:5" ht="14.25">
      <c r="B13" s="1"/>
      <c r="E13" s="5" t="s">
        <v>9</v>
      </c>
    </row>
    <row r="14" spans="2:7" ht="14.25">
      <c r="B14" s="2" t="s">
        <v>6</v>
      </c>
      <c r="C14" s="2" t="s">
        <v>7</v>
      </c>
      <c r="D14" s="2" t="s">
        <v>8</v>
      </c>
      <c r="E14" s="6" t="s">
        <v>6</v>
      </c>
      <c r="F14" s="2" t="s">
        <v>7</v>
      </c>
      <c r="G14" s="2" t="s">
        <v>8</v>
      </c>
    </row>
    <row r="15" spans="1:7" ht="14.25">
      <c r="A15">
        <f>B6</f>
        <v>-15</v>
      </c>
      <c r="B15">
        <f aca="true" t="shared" si="0" ref="B15:B46">ROUND(IF($A15&gt;=start+(range/2),($A15-(range/2)-start)*tmp,0),0)</f>
        <v>0</v>
      </c>
      <c r="C15">
        <f aca="true" t="shared" si="1" ref="C15:C46">ROUND(IF(AND($A15&gt;=start+(range/4),$A15&lt;start+3*(range/4)),($A15-(range/4)-start)*tmp,0),0)</f>
        <v>0</v>
      </c>
      <c r="D15">
        <f>ROUND(IF($A15&lt;=start+(range/2),255-(($A15-start)*tmp),0),0)</f>
        <v>255</v>
      </c>
      <c r="E15" s="5">
        <f aca="true" t="shared" si="2" ref="E15:E46">ROUND(IF($A15&gt;=start+(range/2),($A15-(range/2)-start)*tmp,0),0)</f>
        <v>0</v>
      </c>
      <c r="F15">
        <f>ROUND(IF($A15&lt;=start+(range/2),($A15-start)*tmp,255-(($A15-start-range/2)*tmp)),0)</f>
        <v>0</v>
      </c>
      <c r="G15">
        <f aca="true" t="shared" si="3" ref="G15:G46">ROUND(IF($A15&lt;=start+(range/2),255-(($A15-start)*tmp),0),0)</f>
        <v>255</v>
      </c>
    </row>
    <row r="16" spans="1:7" ht="14.25">
      <c r="A16">
        <f>A15+1</f>
        <v>-14</v>
      </c>
      <c r="B16">
        <f t="shared" si="0"/>
        <v>0</v>
      </c>
      <c r="C16">
        <f t="shared" si="1"/>
        <v>0</v>
      </c>
      <c r="D16">
        <f aca="true" t="shared" si="4" ref="D16:D47">ROUND(IF(A16&lt;=start+(range/2),255-((A16-start)*tmp),0),0)</f>
        <v>245</v>
      </c>
      <c r="E16" s="5">
        <f t="shared" si="2"/>
        <v>0</v>
      </c>
      <c r="F16">
        <f aca="true" t="shared" si="5" ref="F16:F47">ROUND(IF($A16&lt;=start+(range/2),($A16-start)*tmp,255-(($A16-start-(range/2))*tmp)),0)</f>
        <v>10</v>
      </c>
      <c r="G16">
        <f t="shared" si="3"/>
        <v>245</v>
      </c>
    </row>
    <row r="17" spans="1:7" ht="14.25">
      <c r="A17">
        <f aca="true" t="shared" si="6" ref="A17:A65">A16+1</f>
        <v>-13</v>
      </c>
      <c r="B17">
        <f t="shared" si="0"/>
        <v>0</v>
      </c>
      <c r="C17">
        <f t="shared" si="1"/>
        <v>0</v>
      </c>
      <c r="D17">
        <f t="shared" si="4"/>
        <v>235</v>
      </c>
      <c r="E17" s="5">
        <f t="shared" si="2"/>
        <v>0</v>
      </c>
      <c r="F17">
        <f t="shared" si="5"/>
        <v>20</v>
      </c>
      <c r="G17">
        <f t="shared" si="3"/>
        <v>235</v>
      </c>
    </row>
    <row r="18" spans="1:7" ht="14.25">
      <c r="A18">
        <f t="shared" si="6"/>
        <v>-12</v>
      </c>
      <c r="B18">
        <f t="shared" si="0"/>
        <v>0</v>
      </c>
      <c r="C18">
        <f t="shared" si="1"/>
        <v>0</v>
      </c>
      <c r="D18">
        <f t="shared" si="4"/>
        <v>224</v>
      </c>
      <c r="E18" s="5">
        <f t="shared" si="2"/>
        <v>0</v>
      </c>
      <c r="F18">
        <f t="shared" si="5"/>
        <v>31</v>
      </c>
      <c r="G18">
        <f t="shared" si="3"/>
        <v>224</v>
      </c>
    </row>
    <row r="19" spans="1:7" ht="14.25">
      <c r="A19">
        <f t="shared" si="6"/>
        <v>-11</v>
      </c>
      <c r="B19">
        <f t="shared" si="0"/>
        <v>0</v>
      </c>
      <c r="C19">
        <f t="shared" si="1"/>
        <v>0</v>
      </c>
      <c r="D19">
        <f t="shared" si="4"/>
        <v>214</v>
      </c>
      <c r="E19" s="5">
        <f t="shared" si="2"/>
        <v>0</v>
      </c>
      <c r="F19">
        <f t="shared" si="5"/>
        <v>41</v>
      </c>
      <c r="G19">
        <f t="shared" si="3"/>
        <v>214</v>
      </c>
    </row>
    <row r="20" spans="1:7" ht="14.25">
      <c r="A20">
        <f t="shared" si="6"/>
        <v>-10</v>
      </c>
      <c r="B20">
        <f t="shared" si="0"/>
        <v>0</v>
      </c>
      <c r="C20">
        <f t="shared" si="1"/>
        <v>0</v>
      </c>
      <c r="D20">
        <f t="shared" si="4"/>
        <v>204</v>
      </c>
      <c r="E20" s="5">
        <f t="shared" si="2"/>
        <v>0</v>
      </c>
      <c r="F20">
        <f t="shared" si="5"/>
        <v>51</v>
      </c>
      <c r="G20">
        <f t="shared" si="3"/>
        <v>204</v>
      </c>
    </row>
    <row r="21" spans="1:7" ht="14.25">
      <c r="A21">
        <f t="shared" si="6"/>
        <v>-9</v>
      </c>
      <c r="B21">
        <f t="shared" si="0"/>
        <v>0</v>
      </c>
      <c r="C21">
        <f t="shared" si="1"/>
        <v>0</v>
      </c>
      <c r="D21">
        <f t="shared" si="4"/>
        <v>194</v>
      </c>
      <c r="E21" s="5">
        <f t="shared" si="2"/>
        <v>0</v>
      </c>
      <c r="F21">
        <f t="shared" si="5"/>
        <v>61</v>
      </c>
      <c r="G21">
        <f t="shared" si="3"/>
        <v>194</v>
      </c>
    </row>
    <row r="22" spans="1:7" ht="14.25">
      <c r="A22">
        <f t="shared" si="6"/>
        <v>-8</v>
      </c>
      <c r="B22">
        <f t="shared" si="0"/>
        <v>0</v>
      </c>
      <c r="C22">
        <f t="shared" si="1"/>
        <v>0</v>
      </c>
      <c r="D22">
        <f t="shared" si="4"/>
        <v>184</v>
      </c>
      <c r="E22" s="5">
        <f t="shared" si="2"/>
        <v>0</v>
      </c>
      <c r="F22">
        <f t="shared" si="5"/>
        <v>71</v>
      </c>
      <c r="G22">
        <f t="shared" si="3"/>
        <v>184</v>
      </c>
    </row>
    <row r="23" spans="1:7" ht="14.25">
      <c r="A23">
        <f t="shared" si="6"/>
        <v>-7</v>
      </c>
      <c r="B23">
        <f t="shared" si="0"/>
        <v>0</v>
      </c>
      <c r="C23">
        <f t="shared" si="1"/>
        <v>0</v>
      </c>
      <c r="D23">
        <f t="shared" si="4"/>
        <v>173</v>
      </c>
      <c r="E23" s="5">
        <f t="shared" si="2"/>
        <v>0</v>
      </c>
      <c r="F23">
        <f t="shared" si="5"/>
        <v>82</v>
      </c>
      <c r="G23">
        <f t="shared" si="3"/>
        <v>173</v>
      </c>
    </row>
    <row r="24" spans="1:7" ht="14.25">
      <c r="A24">
        <f t="shared" si="6"/>
        <v>-6</v>
      </c>
      <c r="B24">
        <f t="shared" si="0"/>
        <v>0</v>
      </c>
      <c r="C24">
        <f t="shared" si="1"/>
        <v>0</v>
      </c>
      <c r="D24">
        <f t="shared" si="4"/>
        <v>163</v>
      </c>
      <c r="E24" s="5">
        <f t="shared" si="2"/>
        <v>0</v>
      </c>
      <c r="F24">
        <f t="shared" si="5"/>
        <v>92</v>
      </c>
      <c r="G24">
        <f t="shared" si="3"/>
        <v>163</v>
      </c>
    </row>
    <row r="25" spans="1:7" ht="14.25">
      <c r="A25">
        <f t="shared" si="6"/>
        <v>-5</v>
      </c>
      <c r="B25">
        <f t="shared" si="0"/>
        <v>0</v>
      </c>
      <c r="C25">
        <f t="shared" si="1"/>
        <v>0</v>
      </c>
      <c r="D25">
        <f t="shared" si="4"/>
        <v>153</v>
      </c>
      <c r="E25" s="5">
        <f t="shared" si="2"/>
        <v>0</v>
      </c>
      <c r="F25">
        <f t="shared" si="5"/>
        <v>102</v>
      </c>
      <c r="G25">
        <f t="shared" si="3"/>
        <v>153</v>
      </c>
    </row>
    <row r="26" spans="1:7" ht="14.25">
      <c r="A26">
        <f t="shared" si="6"/>
        <v>-4</v>
      </c>
      <c r="B26">
        <f t="shared" si="0"/>
        <v>0</v>
      </c>
      <c r="C26">
        <f t="shared" si="1"/>
        <v>0</v>
      </c>
      <c r="D26">
        <f t="shared" si="4"/>
        <v>143</v>
      </c>
      <c r="E26" s="5">
        <f t="shared" si="2"/>
        <v>0</v>
      </c>
      <c r="F26">
        <f t="shared" si="5"/>
        <v>112</v>
      </c>
      <c r="G26">
        <f t="shared" si="3"/>
        <v>143</v>
      </c>
    </row>
    <row r="27" spans="1:7" ht="14.25">
      <c r="A27">
        <f t="shared" si="6"/>
        <v>-3</v>
      </c>
      <c r="B27">
        <f t="shared" si="0"/>
        <v>0</v>
      </c>
      <c r="C27">
        <f t="shared" si="1"/>
        <v>0</v>
      </c>
      <c r="D27">
        <f t="shared" si="4"/>
        <v>133</v>
      </c>
      <c r="E27" s="5">
        <f t="shared" si="2"/>
        <v>0</v>
      </c>
      <c r="F27">
        <f t="shared" si="5"/>
        <v>122</v>
      </c>
      <c r="G27">
        <f t="shared" si="3"/>
        <v>133</v>
      </c>
    </row>
    <row r="28" spans="1:7" ht="14.25">
      <c r="A28">
        <f t="shared" si="6"/>
        <v>-2</v>
      </c>
      <c r="B28">
        <f t="shared" si="0"/>
        <v>0</v>
      </c>
      <c r="C28">
        <f t="shared" si="1"/>
        <v>5</v>
      </c>
      <c r="D28">
        <f t="shared" si="4"/>
        <v>122</v>
      </c>
      <c r="E28" s="5">
        <f t="shared" si="2"/>
        <v>0</v>
      </c>
      <c r="F28">
        <f t="shared" si="5"/>
        <v>133</v>
      </c>
      <c r="G28">
        <f t="shared" si="3"/>
        <v>122</v>
      </c>
    </row>
    <row r="29" spans="1:7" ht="14.25">
      <c r="A29">
        <f t="shared" si="6"/>
        <v>-1</v>
      </c>
      <c r="B29">
        <f t="shared" si="0"/>
        <v>0</v>
      </c>
      <c r="C29">
        <f t="shared" si="1"/>
        <v>15</v>
      </c>
      <c r="D29">
        <f t="shared" si="4"/>
        <v>112</v>
      </c>
      <c r="E29" s="5">
        <f t="shared" si="2"/>
        <v>0</v>
      </c>
      <c r="F29">
        <f t="shared" si="5"/>
        <v>143</v>
      </c>
      <c r="G29">
        <f t="shared" si="3"/>
        <v>112</v>
      </c>
    </row>
    <row r="30" spans="1:7" ht="14.25">
      <c r="A30">
        <f t="shared" si="6"/>
        <v>0</v>
      </c>
      <c r="B30">
        <f t="shared" si="0"/>
        <v>0</v>
      </c>
      <c r="C30">
        <f t="shared" si="1"/>
        <v>26</v>
      </c>
      <c r="D30">
        <f t="shared" si="4"/>
        <v>102</v>
      </c>
      <c r="E30" s="5">
        <f t="shared" si="2"/>
        <v>0</v>
      </c>
      <c r="F30">
        <f t="shared" si="5"/>
        <v>153</v>
      </c>
      <c r="G30">
        <f t="shared" si="3"/>
        <v>102</v>
      </c>
    </row>
    <row r="31" spans="1:7" ht="14.25">
      <c r="A31">
        <f t="shared" si="6"/>
        <v>1</v>
      </c>
      <c r="B31">
        <f t="shared" si="0"/>
        <v>0</v>
      </c>
      <c r="C31">
        <f t="shared" si="1"/>
        <v>36</v>
      </c>
      <c r="D31">
        <f t="shared" si="4"/>
        <v>92</v>
      </c>
      <c r="E31" s="5">
        <f t="shared" si="2"/>
        <v>0</v>
      </c>
      <c r="F31">
        <f t="shared" si="5"/>
        <v>163</v>
      </c>
      <c r="G31">
        <f t="shared" si="3"/>
        <v>92</v>
      </c>
    </row>
    <row r="32" spans="1:7" ht="14.25">
      <c r="A32">
        <f t="shared" si="6"/>
        <v>2</v>
      </c>
      <c r="B32">
        <f t="shared" si="0"/>
        <v>0</v>
      </c>
      <c r="C32">
        <f t="shared" si="1"/>
        <v>46</v>
      </c>
      <c r="D32">
        <f t="shared" si="4"/>
        <v>82</v>
      </c>
      <c r="E32" s="5">
        <f t="shared" si="2"/>
        <v>0</v>
      </c>
      <c r="F32">
        <f t="shared" si="5"/>
        <v>173</v>
      </c>
      <c r="G32">
        <f t="shared" si="3"/>
        <v>82</v>
      </c>
    </row>
    <row r="33" spans="1:7" ht="14.25">
      <c r="A33">
        <f t="shared" si="6"/>
        <v>3</v>
      </c>
      <c r="B33">
        <f t="shared" si="0"/>
        <v>0</v>
      </c>
      <c r="C33">
        <f t="shared" si="1"/>
        <v>56</v>
      </c>
      <c r="D33">
        <f t="shared" si="4"/>
        <v>71</v>
      </c>
      <c r="E33" s="5">
        <f t="shared" si="2"/>
        <v>0</v>
      </c>
      <c r="F33">
        <f t="shared" si="5"/>
        <v>184</v>
      </c>
      <c r="G33">
        <f t="shared" si="3"/>
        <v>71</v>
      </c>
    </row>
    <row r="34" spans="1:7" ht="14.25">
      <c r="A34">
        <f t="shared" si="6"/>
        <v>4</v>
      </c>
      <c r="B34">
        <f t="shared" si="0"/>
        <v>0</v>
      </c>
      <c r="C34">
        <f t="shared" si="1"/>
        <v>66</v>
      </c>
      <c r="D34">
        <f t="shared" si="4"/>
        <v>61</v>
      </c>
      <c r="E34" s="5">
        <f t="shared" si="2"/>
        <v>0</v>
      </c>
      <c r="F34">
        <f t="shared" si="5"/>
        <v>194</v>
      </c>
      <c r="G34">
        <f t="shared" si="3"/>
        <v>61</v>
      </c>
    </row>
    <row r="35" spans="1:7" ht="14.25">
      <c r="A35">
        <f t="shared" si="6"/>
        <v>5</v>
      </c>
      <c r="B35">
        <f t="shared" si="0"/>
        <v>0</v>
      </c>
      <c r="C35">
        <f t="shared" si="1"/>
        <v>77</v>
      </c>
      <c r="D35">
        <f t="shared" si="4"/>
        <v>51</v>
      </c>
      <c r="E35" s="5">
        <f t="shared" si="2"/>
        <v>0</v>
      </c>
      <c r="F35">
        <f t="shared" si="5"/>
        <v>204</v>
      </c>
      <c r="G35">
        <f t="shared" si="3"/>
        <v>51</v>
      </c>
    </row>
    <row r="36" spans="1:7" ht="14.25">
      <c r="A36">
        <f t="shared" si="6"/>
        <v>6</v>
      </c>
      <c r="B36">
        <f t="shared" si="0"/>
        <v>0</v>
      </c>
      <c r="C36">
        <f t="shared" si="1"/>
        <v>87</v>
      </c>
      <c r="D36">
        <f t="shared" si="4"/>
        <v>41</v>
      </c>
      <c r="E36" s="5">
        <f t="shared" si="2"/>
        <v>0</v>
      </c>
      <c r="F36">
        <f t="shared" si="5"/>
        <v>214</v>
      </c>
      <c r="G36">
        <f t="shared" si="3"/>
        <v>41</v>
      </c>
    </row>
    <row r="37" spans="1:7" ht="14.25">
      <c r="A37">
        <f t="shared" si="6"/>
        <v>7</v>
      </c>
      <c r="B37">
        <f t="shared" si="0"/>
        <v>0</v>
      </c>
      <c r="C37">
        <f t="shared" si="1"/>
        <v>97</v>
      </c>
      <c r="D37">
        <f t="shared" si="4"/>
        <v>31</v>
      </c>
      <c r="E37" s="5">
        <f t="shared" si="2"/>
        <v>0</v>
      </c>
      <c r="F37">
        <f t="shared" si="5"/>
        <v>224</v>
      </c>
      <c r="G37">
        <f t="shared" si="3"/>
        <v>31</v>
      </c>
    </row>
    <row r="38" spans="1:7" ht="14.25">
      <c r="A38">
        <f t="shared" si="6"/>
        <v>8</v>
      </c>
      <c r="B38">
        <f t="shared" si="0"/>
        <v>0</v>
      </c>
      <c r="C38">
        <f t="shared" si="1"/>
        <v>107</v>
      </c>
      <c r="D38">
        <f t="shared" si="4"/>
        <v>20</v>
      </c>
      <c r="E38" s="5">
        <f t="shared" si="2"/>
        <v>0</v>
      </c>
      <c r="F38">
        <f t="shared" si="5"/>
        <v>235</v>
      </c>
      <c r="G38">
        <f t="shared" si="3"/>
        <v>20</v>
      </c>
    </row>
    <row r="39" spans="1:7" ht="14.25">
      <c r="A39">
        <f t="shared" si="6"/>
        <v>9</v>
      </c>
      <c r="B39">
        <f t="shared" si="0"/>
        <v>0</v>
      </c>
      <c r="C39">
        <f t="shared" si="1"/>
        <v>117</v>
      </c>
      <c r="D39">
        <f t="shared" si="4"/>
        <v>10</v>
      </c>
      <c r="E39" s="5">
        <f t="shared" si="2"/>
        <v>0</v>
      </c>
      <c r="F39">
        <f t="shared" si="5"/>
        <v>245</v>
      </c>
      <c r="G39">
        <f t="shared" si="3"/>
        <v>10</v>
      </c>
    </row>
    <row r="40" spans="1:7" ht="14.25">
      <c r="A40">
        <f t="shared" si="6"/>
        <v>10</v>
      </c>
      <c r="B40">
        <f t="shared" si="0"/>
        <v>0</v>
      </c>
      <c r="C40">
        <f t="shared" si="1"/>
        <v>128</v>
      </c>
      <c r="D40">
        <f t="shared" si="4"/>
        <v>0</v>
      </c>
      <c r="E40" s="5">
        <f t="shared" si="2"/>
        <v>0</v>
      </c>
      <c r="F40">
        <f t="shared" si="5"/>
        <v>255</v>
      </c>
      <c r="G40">
        <f t="shared" si="3"/>
        <v>0</v>
      </c>
    </row>
    <row r="41" spans="1:7" ht="14.25">
      <c r="A41">
        <f t="shared" si="6"/>
        <v>11</v>
      </c>
      <c r="B41">
        <f t="shared" si="0"/>
        <v>10</v>
      </c>
      <c r="C41">
        <f t="shared" si="1"/>
        <v>138</v>
      </c>
      <c r="D41">
        <f t="shared" si="4"/>
        <v>0</v>
      </c>
      <c r="E41" s="5">
        <f t="shared" si="2"/>
        <v>10</v>
      </c>
      <c r="F41">
        <f t="shared" si="5"/>
        <v>245</v>
      </c>
      <c r="G41">
        <f t="shared" si="3"/>
        <v>0</v>
      </c>
    </row>
    <row r="42" spans="1:7" ht="14.25">
      <c r="A42">
        <f t="shared" si="6"/>
        <v>12</v>
      </c>
      <c r="B42">
        <f t="shared" si="0"/>
        <v>20</v>
      </c>
      <c r="C42">
        <f t="shared" si="1"/>
        <v>148</v>
      </c>
      <c r="D42">
        <f t="shared" si="4"/>
        <v>0</v>
      </c>
      <c r="E42" s="5">
        <f t="shared" si="2"/>
        <v>20</v>
      </c>
      <c r="F42">
        <f t="shared" si="5"/>
        <v>235</v>
      </c>
      <c r="G42">
        <f t="shared" si="3"/>
        <v>0</v>
      </c>
    </row>
    <row r="43" spans="1:7" ht="14.25">
      <c r="A43">
        <f t="shared" si="6"/>
        <v>13</v>
      </c>
      <c r="B43">
        <f t="shared" si="0"/>
        <v>31</v>
      </c>
      <c r="C43">
        <f t="shared" si="1"/>
        <v>158</v>
      </c>
      <c r="D43">
        <f t="shared" si="4"/>
        <v>0</v>
      </c>
      <c r="E43" s="5">
        <f t="shared" si="2"/>
        <v>31</v>
      </c>
      <c r="F43">
        <f t="shared" si="5"/>
        <v>224</v>
      </c>
      <c r="G43">
        <f t="shared" si="3"/>
        <v>0</v>
      </c>
    </row>
    <row r="44" spans="1:7" ht="14.25">
      <c r="A44">
        <f t="shared" si="6"/>
        <v>14</v>
      </c>
      <c r="B44">
        <f t="shared" si="0"/>
        <v>41</v>
      </c>
      <c r="C44">
        <f t="shared" si="1"/>
        <v>168</v>
      </c>
      <c r="D44">
        <f t="shared" si="4"/>
        <v>0</v>
      </c>
      <c r="E44" s="5">
        <f t="shared" si="2"/>
        <v>41</v>
      </c>
      <c r="F44">
        <f t="shared" si="5"/>
        <v>214</v>
      </c>
      <c r="G44">
        <f t="shared" si="3"/>
        <v>0</v>
      </c>
    </row>
    <row r="45" spans="1:7" ht="14.25">
      <c r="A45">
        <f t="shared" si="6"/>
        <v>15</v>
      </c>
      <c r="B45">
        <f t="shared" si="0"/>
        <v>51</v>
      </c>
      <c r="C45">
        <f t="shared" si="1"/>
        <v>179</v>
      </c>
      <c r="D45">
        <f t="shared" si="4"/>
        <v>0</v>
      </c>
      <c r="E45" s="5">
        <f t="shared" si="2"/>
        <v>51</v>
      </c>
      <c r="F45">
        <f t="shared" si="5"/>
        <v>204</v>
      </c>
      <c r="G45">
        <f t="shared" si="3"/>
        <v>0</v>
      </c>
    </row>
    <row r="46" spans="1:7" ht="14.25">
      <c r="A46">
        <f t="shared" si="6"/>
        <v>16</v>
      </c>
      <c r="B46">
        <f t="shared" si="0"/>
        <v>61</v>
      </c>
      <c r="C46">
        <f t="shared" si="1"/>
        <v>189</v>
      </c>
      <c r="D46">
        <f t="shared" si="4"/>
        <v>0</v>
      </c>
      <c r="E46" s="5">
        <f t="shared" si="2"/>
        <v>61</v>
      </c>
      <c r="F46">
        <f t="shared" si="5"/>
        <v>194</v>
      </c>
      <c r="G46">
        <f t="shared" si="3"/>
        <v>0</v>
      </c>
    </row>
    <row r="47" spans="1:7" ht="14.25">
      <c r="A47">
        <f t="shared" si="6"/>
        <v>17</v>
      </c>
      <c r="B47">
        <f aca="true" t="shared" si="7" ref="B47:B65">ROUND(IF($A47&gt;=start+(range/2),($A47-(range/2)-start)*tmp,0),0)</f>
        <v>71</v>
      </c>
      <c r="C47">
        <f aca="true" t="shared" si="8" ref="C47:C65">ROUND(IF(AND($A47&gt;=start+(range/4),$A47&lt;start+3*(range/4)),($A47-(range/4)-start)*tmp,0),0)</f>
        <v>199</v>
      </c>
      <c r="D47">
        <f t="shared" si="4"/>
        <v>0</v>
      </c>
      <c r="E47" s="5">
        <f aca="true" t="shared" si="9" ref="E47:E65">ROUND(IF($A47&gt;=start+(range/2),($A47-(range/2)-start)*tmp,0),0)</f>
        <v>71</v>
      </c>
      <c r="F47">
        <f t="shared" si="5"/>
        <v>184</v>
      </c>
      <c r="G47">
        <f aca="true" t="shared" si="10" ref="G47:G65">ROUND(IF($A47&lt;=start+(range/2),255-(($A47-start)*tmp),0),0)</f>
        <v>0</v>
      </c>
    </row>
    <row r="48" spans="1:7" ht="14.25">
      <c r="A48">
        <f t="shared" si="6"/>
        <v>18</v>
      </c>
      <c r="B48">
        <f t="shared" si="7"/>
        <v>82</v>
      </c>
      <c r="C48">
        <f t="shared" si="8"/>
        <v>209</v>
      </c>
      <c r="D48">
        <f aca="true" t="shared" si="11" ref="D48:D65">ROUND(IF(A48&lt;=start+(range/2),255-((A48-start)*tmp),0),0)</f>
        <v>0</v>
      </c>
      <c r="E48" s="5">
        <f t="shared" si="9"/>
        <v>82</v>
      </c>
      <c r="F48">
        <f aca="true" t="shared" si="12" ref="F48:F65">ROUND(IF($A48&lt;=start+(range/2),($A48-start)*tmp,255-(($A48-start-(range/2))*tmp)),0)</f>
        <v>173</v>
      </c>
      <c r="G48">
        <f t="shared" si="10"/>
        <v>0</v>
      </c>
    </row>
    <row r="49" spans="1:7" ht="14.25">
      <c r="A49">
        <f t="shared" si="6"/>
        <v>19</v>
      </c>
      <c r="B49">
        <f t="shared" si="7"/>
        <v>92</v>
      </c>
      <c r="C49">
        <f t="shared" si="8"/>
        <v>219</v>
      </c>
      <c r="D49">
        <f t="shared" si="11"/>
        <v>0</v>
      </c>
      <c r="E49" s="5">
        <f t="shared" si="9"/>
        <v>92</v>
      </c>
      <c r="F49">
        <f t="shared" si="12"/>
        <v>163</v>
      </c>
      <c r="G49">
        <f t="shared" si="10"/>
        <v>0</v>
      </c>
    </row>
    <row r="50" spans="1:7" ht="14.25">
      <c r="A50">
        <f t="shared" si="6"/>
        <v>20</v>
      </c>
      <c r="B50">
        <f t="shared" si="7"/>
        <v>102</v>
      </c>
      <c r="C50">
        <f t="shared" si="8"/>
        <v>230</v>
      </c>
      <c r="D50">
        <f t="shared" si="11"/>
        <v>0</v>
      </c>
      <c r="E50" s="5">
        <f t="shared" si="9"/>
        <v>102</v>
      </c>
      <c r="F50">
        <f t="shared" si="12"/>
        <v>153</v>
      </c>
      <c r="G50">
        <f t="shared" si="10"/>
        <v>0</v>
      </c>
    </row>
    <row r="51" spans="1:7" ht="14.25">
      <c r="A51">
        <f t="shared" si="6"/>
        <v>21</v>
      </c>
      <c r="B51">
        <f t="shared" si="7"/>
        <v>112</v>
      </c>
      <c r="C51">
        <f t="shared" si="8"/>
        <v>240</v>
      </c>
      <c r="D51">
        <f t="shared" si="11"/>
        <v>0</v>
      </c>
      <c r="E51" s="5">
        <f t="shared" si="9"/>
        <v>112</v>
      </c>
      <c r="F51">
        <f t="shared" si="12"/>
        <v>143</v>
      </c>
      <c r="G51">
        <f t="shared" si="10"/>
        <v>0</v>
      </c>
    </row>
    <row r="52" spans="1:7" ht="14.25">
      <c r="A52">
        <f t="shared" si="6"/>
        <v>22</v>
      </c>
      <c r="B52">
        <f t="shared" si="7"/>
        <v>122</v>
      </c>
      <c r="C52">
        <f t="shared" si="8"/>
        <v>250</v>
      </c>
      <c r="D52">
        <f t="shared" si="11"/>
        <v>0</v>
      </c>
      <c r="E52" s="5">
        <f t="shared" si="9"/>
        <v>122</v>
      </c>
      <c r="F52">
        <f t="shared" si="12"/>
        <v>133</v>
      </c>
      <c r="G52">
        <f t="shared" si="10"/>
        <v>0</v>
      </c>
    </row>
    <row r="53" spans="1:7" ht="14.25">
      <c r="A53">
        <f t="shared" si="6"/>
        <v>23</v>
      </c>
      <c r="B53">
        <f t="shared" si="7"/>
        <v>133</v>
      </c>
      <c r="C53">
        <f t="shared" si="8"/>
        <v>0</v>
      </c>
      <c r="D53">
        <f t="shared" si="11"/>
        <v>0</v>
      </c>
      <c r="E53" s="5">
        <f t="shared" si="9"/>
        <v>133</v>
      </c>
      <c r="F53">
        <f t="shared" si="12"/>
        <v>122</v>
      </c>
      <c r="G53">
        <f t="shared" si="10"/>
        <v>0</v>
      </c>
    </row>
    <row r="54" spans="1:7" ht="14.25">
      <c r="A54">
        <f t="shared" si="6"/>
        <v>24</v>
      </c>
      <c r="B54">
        <f t="shared" si="7"/>
        <v>143</v>
      </c>
      <c r="C54">
        <f t="shared" si="8"/>
        <v>0</v>
      </c>
      <c r="D54">
        <f t="shared" si="11"/>
        <v>0</v>
      </c>
      <c r="E54" s="5">
        <f t="shared" si="9"/>
        <v>143</v>
      </c>
      <c r="F54">
        <f t="shared" si="12"/>
        <v>112</v>
      </c>
      <c r="G54">
        <f t="shared" si="10"/>
        <v>0</v>
      </c>
    </row>
    <row r="55" spans="1:7" ht="14.25">
      <c r="A55">
        <f t="shared" si="6"/>
        <v>25</v>
      </c>
      <c r="B55">
        <f t="shared" si="7"/>
        <v>153</v>
      </c>
      <c r="C55">
        <f t="shared" si="8"/>
        <v>0</v>
      </c>
      <c r="D55">
        <f t="shared" si="11"/>
        <v>0</v>
      </c>
      <c r="E55" s="5">
        <f t="shared" si="9"/>
        <v>153</v>
      </c>
      <c r="F55">
        <f t="shared" si="12"/>
        <v>102</v>
      </c>
      <c r="G55">
        <f t="shared" si="10"/>
        <v>0</v>
      </c>
    </row>
    <row r="56" spans="1:7" ht="14.25">
      <c r="A56">
        <f t="shared" si="6"/>
        <v>26</v>
      </c>
      <c r="B56">
        <f t="shared" si="7"/>
        <v>163</v>
      </c>
      <c r="C56">
        <f t="shared" si="8"/>
        <v>0</v>
      </c>
      <c r="D56">
        <f t="shared" si="11"/>
        <v>0</v>
      </c>
      <c r="E56" s="5">
        <f t="shared" si="9"/>
        <v>163</v>
      </c>
      <c r="F56">
        <f t="shared" si="12"/>
        <v>92</v>
      </c>
      <c r="G56">
        <f t="shared" si="10"/>
        <v>0</v>
      </c>
    </row>
    <row r="57" spans="1:7" ht="14.25">
      <c r="A57">
        <f t="shared" si="6"/>
        <v>27</v>
      </c>
      <c r="B57">
        <f t="shared" si="7"/>
        <v>173</v>
      </c>
      <c r="C57">
        <f t="shared" si="8"/>
        <v>0</v>
      </c>
      <c r="D57">
        <f t="shared" si="11"/>
        <v>0</v>
      </c>
      <c r="E57" s="5">
        <f t="shared" si="9"/>
        <v>173</v>
      </c>
      <c r="F57">
        <f t="shared" si="12"/>
        <v>82</v>
      </c>
      <c r="G57">
        <f t="shared" si="10"/>
        <v>0</v>
      </c>
    </row>
    <row r="58" spans="1:7" ht="14.25">
      <c r="A58">
        <f t="shared" si="6"/>
        <v>28</v>
      </c>
      <c r="B58">
        <f t="shared" si="7"/>
        <v>184</v>
      </c>
      <c r="C58">
        <f t="shared" si="8"/>
        <v>0</v>
      </c>
      <c r="D58">
        <f t="shared" si="11"/>
        <v>0</v>
      </c>
      <c r="E58" s="5">
        <f t="shared" si="9"/>
        <v>184</v>
      </c>
      <c r="F58">
        <f t="shared" si="12"/>
        <v>71</v>
      </c>
      <c r="G58">
        <f t="shared" si="10"/>
        <v>0</v>
      </c>
    </row>
    <row r="59" spans="1:7" ht="14.25">
      <c r="A59">
        <f t="shared" si="6"/>
        <v>29</v>
      </c>
      <c r="B59">
        <f t="shared" si="7"/>
        <v>194</v>
      </c>
      <c r="C59">
        <f t="shared" si="8"/>
        <v>0</v>
      </c>
      <c r="D59">
        <f t="shared" si="11"/>
        <v>0</v>
      </c>
      <c r="E59" s="5">
        <f t="shared" si="9"/>
        <v>194</v>
      </c>
      <c r="F59">
        <f t="shared" si="12"/>
        <v>61</v>
      </c>
      <c r="G59">
        <f t="shared" si="10"/>
        <v>0</v>
      </c>
    </row>
    <row r="60" spans="1:7" ht="14.25">
      <c r="A60">
        <f t="shared" si="6"/>
        <v>30</v>
      </c>
      <c r="B60">
        <f t="shared" si="7"/>
        <v>204</v>
      </c>
      <c r="C60">
        <f t="shared" si="8"/>
        <v>0</v>
      </c>
      <c r="D60">
        <f t="shared" si="11"/>
        <v>0</v>
      </c>
      <c r="E60" s="5">
        <f t="shared" si="9"/>
        <v>204</v>
      </c>
      <c r="F60">
        <f t="shared" si="12"/>
        <v>51</v>
      </c>
      <c r="G60">
        <f t="shared" si="10"/>
        <v>0</v>
      </c>
    </row>
    <row r="61" spans="1:7" ht="14.25">
      <c r="A61">
        <f t="shared" si="6"/>
        <v>31</v>
      </c>
      <c r="B61">
        <f t="shared" si="7"/>
        <v>214</v>
      </c>
      <c r="C61">
        <f t="shared" si="8"/>
        <v>0</v>
      </c>
      <c r="D61">
        <f t="shared" si="11"/>
        <v>0</v>
      </c>
      <c r="E61" s="5">
        <f t="shared" si="9"/>
        <v>214</v>
      </c>
      <c r="F61">
        <f t="shared" si="12"/>
        <v>41</v>
      </c>
      <c r="G61">
        <f t="shared" si="10"/>
        <v>0</v>
      </c>
    </row>
    <row r="62" spans="1:7" ht="14.25">
      <c r="A62">
        <f t="shared" si="6"/>
        <v>32</v>
      </c>
      <c r="B62">
        <f t="shared" si="7"/>
        <v>224</v>
      </c>
      <c r="C62">
        <f t="shared" si="8"/>
        <v>0</v>
      </c>
      <c r="D62">
        <f t="shared" si="11"/>
        <v>0</v>
      </c>
      <c r="E62" s="5">
        <f t="shared" si="9"/>
        <v>224</v>
      </c>
      <c r="F62">
        <f t="shared" si="12"/>
        <v>31</v>
      </c>
      <c r="G62">
        <f t="shared" si="10"/>
        <v>0</v>
      </c>
    </row>
    <row r="63" spans="1:7" ht="14.25">
      <c r="A63">
        <f t="shared" si="6"/>
        <v>33</v>
      </c>
      <c r="B63">
        <f t="shared" si="7"/>
        <v>235</v>
      </c>
      <c r="C63">
        <f t="shared" si="8"/>
        <v>0</v>
      </c>
      <c r="D63">
        <f t="shared" si="11"/>
        <v>0</v>
      </c>
      <c r="E63" s="5">
        <f t="shared" si="9"/>
        <v>235</v>
      </c>
      <c r="F63">
        <f t="shared" si="12"/>
        <v>20</v>
      </c>
      <c r="G63">
        <f t="shared" si="10"/>
        <v>0</v>
      </c>
    </row>
    <row r="64" spans="1:7" ht="14.25">
      <c r="A64">
        <f t="shared" si="6"/>
        <v>34</v>
      </c>
      <c r="B64">
        <f t="shared" si="7"/>
        <v>245</v>
      </c>
      <c r="C64">
        <f t="shared" si="8"/>
        <v>0</v>
      </c>
      <c r="D64">
        <f t="shared" si="11"/>
        <v>0</v>
      </c>
      <c r="E64" s="5">
        <f t="shared" si="9"/>
        <v>245</v>
      </c>
      <c r="F64">
        <f t="shared" si="12"/>
        <v>10</v>
      </c>
      <c r="G64">
        <f t="shared" si="10"/>
        <v>0</v>
      </c>
    </row>
    <row r="65" spans="1:7" ht="14.25">
      <c r="A65">
        <f t="shared" si="6"/>
        <v>35</v>
      </c>
      <c r="B65">
        <f t="shared" si="7"/>
        <v>255</v>
      </c>
      <c r="C65">
        <f t="shared" si="8"/>
        <v>0</v>
      </c>
      <c r="D65">
        <f t="shared" si="11"/>
        <v>0</v>
      </c>
      <c r="E65" s="5">
        <f t="shared" si="9"/>
        <v>255</v>
      </c>
      <c r="F65">
        <f t="shared" si="12"/>
        <v>0</v>
      </c>
      <c r="G65">
        <f t="shared" si="10"/>
        <v>0</v>
      </c>
    </row>
  </sheetData>
  <sheetProtection/>
  <hyperlinks>
    <hyperlink ref="A3" r:id="rId1" display="www.ecotronics.ch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rothen ecotronics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Rothen</dc:creator>
  <cp:keywords/>
  <dc:description/>
  <cp:lastModifiedBy>Silvia Rothen</cp:lastModifiedBy>
  <dcterms:created xsi:type="dcterms:W3CDTF">2012-10-14T18:51:04Z</dcterms:created>
  <dcterms:modified xsi:type="dcterms:W3CDTF">2012-10-18T17:57:05Z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